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.carvalho\Documents\SUAG\administrativo\controles\"/>
    </mc:Choice>
  </mc:AlternateContent>
  <bookViews>
    <workbookView xWindow="0" yWindow="0" windowWidth="24000" windowHeight="9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J6" i="1"/>
  <c r="J5" i="1"/>
  <c r="J4" i="1"/>
  <c r="J17" i="1" s="1"/>
  <c r="I3" i="1"/>
  <c r="I17" i="1" s="1"/>
</calcChain>
</file>

<file path=xl/sharedStrings.xml><?xml version="1.0" encoding="utf-8"?>
<sst xmlns="http://schemas.openxmlformats.org/spreadsheetml/2006/main" count="169" uniqueCount="98">
  <si>
    <t>Nº DO PROCESSO SEI</t>
  </si>
  <si>
    <t>SERVIDOR</t>
  </si>
  <si>
    <t>MATRÍCULA Nº</t>
  </si>
  <si>
    <t xml:space="preserve">CARGO </t>
  </si>
  <si>
    <t>LOTAÇÃO</t>
  </si>
  <si>
    <t>VIAGEM A SERVIÇO</t>
  </si>
  <si>
    <t>PERIODO DE  VIAGEM</t>
  </si>
  <si>
    <t>ITINERÁRIO</t>
  </si>
  <si>
    <t>VALOR DA PASSAGEM (R$)</t>
  </si>
  <si>
    <t>DIÁRIAS</t>
  </si>
  <si>
    <t>Mês</t>
  </si>
  <si>
    <t>BSB/FOR/BSB</t>
  </si>
  <si>
    <t>Auditor-Fiscal da Receita do Distrito Federal</t>
  </si>
  <si>
    <t>Junho</t>
  </si>
  <si>
    <t>109.134-4</t>
  </si>
  <si>
    <t>OTÁVIO RUFINO DOS SANTOS</t>
  </si>
  <si>
    <t>109.835-7</t>
  </si>
  <si>
    <t>BSB/SP/BSB</t>
  </si>
  <si>
    <t>FERNANDO CARVALHO ANTERO</t>
  </si>
  <si>
    <t>46.274-8</t>
  </si>
  <si>
    <t>VISITA TÉCNICA</t>
  </si>
  <si>
    <t>Dezembro</t>
  </si>
  <si>
    <t>Hiuany Stephany Pereira Mota</t>
  </si>
  <si>
    <t>274994-7</t>
  </si>
  <si>
    <t>Assessora Especial</t>
  </si>
  <si>
    <t>SUBSECRETÁRIO DE PROSPECÇÃO</t>
  </si>
  <si>
    <t>00040-00000853/2020-54</t>
  </si>
  <si>
    <t>ALEX COSTA ALMEIDA</t>
  </si>
  <si>
    <t>273693-4</t>
  </si>
  <si>
    <t>DIRETOR EXECUTIVO EGOV</t>
  </si>
  <si>
    <t>SEEC/EGOV</t>
  </si>
  <si>
    <r>
      <t>2</t>
    </r>
    <r>
      <rPr>
        <u/>
        <vertAlign val="super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   Reunião do Grupo de Trabalho para implementação da Rede de Escolas de Governos Estaduais e do Distrito Federal (Resolução Consad N</t>
    </r>
    <r>
      <rPr>
        <u/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 06 de 29.10.2019)</t>
    </r>
  </si>
  <si>
    <t>13 a 14/02/2020</t>
  </si>
  <si>
    <t>BSB/CNF/BSB</t>
  </si>
  <si>
    <t>Fevereiro</t>
  </si>
  <si>
    <t>00040-00005718/2020-03</t>
  </si>
  <si>
    <t>Auditor-Fiscal da Receita - Subsecretário da Receita</t>
  </si>
  <si>
    <t>Visita Técnica</t>
  </si>
  <si>
    <t>20/02/2020</t>
  </si>
  <si>
    <t>Anápolis - GO</t>
  </si>
  <si>
    <t>-</t>
  </si>
  <si>
    <t>HÉLIO SABINO DE SÁ</t>
  </si>
  <si>
    <t> 110.831-X</t>
  </si>
  <si>
    <t>Auditor-Fiscal da Receita - Assessor Especial SUREC/SEF/SEEC</t>
  </si>
  <si>
    <t>CARLOS ALVES DA SILVA</t>
  </si>
  <si>
    <t>185.535-2</t>
  </si>
  <si>
    <t>Assistente de Resíduos Sólidos - Supervisor Operacional NUAAD/SEAOP/SUREC</t>
  </si>
  <si>
    <t>00040-00003650/2020-10</t>
  </si>
  <si>
    <t>02 a  06/03/2020</t>
  </si>
  <si>
    <t>Março</t>
  </si>
  <si>
    <t>00040-00001503/2020-13</t>
  </si>
  <si>
    <t> SEBASTIÃO LOPES SALLES</t>
  </si>
  <si>
    <t>Auditor-Fiscal da Receita / Chefe do Núcleo de Gestão de Documentos Fiscais Eletrônicos</t>
  </si>
  <si>
    <t>04 a 06/03/2020</t>
  </si>
  <si>
    <t>00040-00006838/2020-10</t>
  </si>
  <si>
    <t> ANDRÉ CLEMENTE LARA DE OLIVEIRA</t>
  </si>
  <si>
    <t> 32.343-8</t>
  </si>
  <si>
    <t>SECRETÁRIO</t>
  </si>
  <si>
    <t> I CONGRESSO NACIONAL DE GESTÃO PÚBLICA PARA RESULTADOS </t>
  </si>
  <si>
    <t>11 e 12/03/2020</t>
  </si>
  <si>
    <t>00040-00018806/2020-67</t>
  </si>
  <si>
    <t>Recebimento de Doação</t>
  </si>
  <si>
    <t>29 e 30/06/2020</t>
  </si>
  <si>
    <t>BSB/NAV/BSB</t>
  </si>
  <si>
    <t>ALEXANDRE OLIVEIRA DE CARVALHO</t>
  </si>
  <si>
    <t>276.106-8</t>
  </si>
  <si>
    <t>Chefe de Gabinete</t>
  </si>
  <si>
    <t>HIUANY STEPHANY PEREIRA MOTA</t>
  </si>
  <si>
    <t>274.994-7</t>
  </si>
  <si>
    <t>00040-00034759/2020-07</t>
  </si>
  <si>
    <t> Visita de trabalho a projeto</t>
  </si>
  <si>
    <t>09/11/2020</t>
  </si>
  <si>
    <t>Novembro</t>
  </si>
  <si>
    <t>HORMINO DE ALMEIDA JUNIOR</t>
  </si>
  <si>
    <t>109.244-8   </t>
  </si>
  <si>
    <t>00040-00038984/2020-12</t>
  </si>
  <si>
    <t>Leilão da CEB</t>
  </si>
  <si>
    <t>03 e 04/12/2020</t>
  </si>
  <si>
    <t> Reunião GT de Transportes no âmbito do ENCAT</t>
  </si>
  <si>
    <t>SEEC/SUREC</t>
  </si>
  <si>
    <t>SEEC/GAB</t>
  </si>
  <si>
    <t>00390-00000292/2020-78</t>
  </si>
  <si>
    <t>VICENTE CORREIA LIMA NETO</t>
  </si>
  <si>
    <t>SUPLAN</t>
  </si>
  <si>
    <t>Curso Solo e Financiamento do desenvolvimento urbano</t>
  </si>
  <si>
    <t>01 a 06/03/2020</t>
  </si>
  <si>
    <t>MADRI-ESPANHA</t>
  </si>
  <si>
    <t>00055-00064414/2020-00</t>
  </si>
  <si>
    <t>GUSTAVO CARVALHO AMARAL</t>
  </si>
  <si>
    <t>Diretor-Geral Adjunto</t>
  </si>
  <si>
    <t>DETRAN</t>
  </si>
  <si>
    <t>26/11 a 04/12/2020</t>
  </si>
  <si>
    <t>BSB/SP/ES/BSB</t>
  </si>
  <si>
    <t>FÁBIO JACINTO BARRETO</t>
  </si>
  <si>
    <t>Diretor de Tecnologia da Informação e Comunicação</t>
  </si>
  <si>
    <t>DANIEL MARTINS PEREIRA</t>
  </si>
  <si>
    <t>Chefe da Gerência de Exame</t>
  </si>
  <si>
    <t>Outras Secretarias(descentralização orçamentária)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</si>
</sst>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vertAlign val="superscript"/>
      <sz val="11"/>
      <name val="Calibri"/>
      <family val="2"/>
      <scheme val="minor"/>
    </font>
    <font>
      <sz val="1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0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49" fontId="8" fillId="3" borderId="1" xfId="2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left"/>
    </xf>
    <xf numFmtId="49" fontId="8" fillId="3" borderId="3" xfId="2" applyNumberFormat="1" applyFont="1" applyFill="1" applyBorder="1" applyAlignment="1">
      <alignment horizontal="center" vertical="center" wrapText="1"/>
    </xf>
    <xf numFmtId="44" fontId="8" fillId="3" borderId="3" xfId="1" applyFont="1" applyFill="1" applyBorder="1"/>
    <xf numFmtId="44" fontId="8" fillId="3" borderId="4" xfId="1" applyFont="1" applyFill="1" applyBorder="1"/>
    <xf numFmtId="44" fontId="8" fillId="3" borderId="1" xfId="1" applyFont="1" applyFill="1" applyBorder="1" applyAlignment="1">
      <alignment horizontal="center"/>
    </xf>
    <xf numFmtId="44" fontId="8" fillId="3" borderId="1" xfId="1" applyFont="1" applyFill="1" applyBorder="1"/>
    <xf numFmtId="0" fontId="4" fillId="5" borderId="1" xfId="0" applyFont="1" applyFill="1" applyBorder="1"/>
    <xf numFmtId="49" fontId="4" fillId="5" borderId="1" xfId="2" applyNumberFormat="1" applyFont="1" applyFill="1" applyBorder="1" applyAlignment="1">
      <alignment horizontal="center" vertical="center" wrapText="1"/>
    </xf>
    <xf numFmtId="44" fontId="4" fillId="5" borderId="1" xfId="1" applyFont="1" applyFill="1" applyBorder="1"/>
    <xf numFmtId="0" fontId="4" fillId="6" borderId="1" xfId="0" applyFont="1" applyFill="1" applyBorder="1"/>
    <xf numFmtId="49" fontId="4" fillId="6" borderId="1" xfId="2" applyNumberFormat="1" applyFont="1" applyFill="1" applyBorder="1" applyAlignment="1">
      <alignment horizontal="center" vertical="center" wrapText="1"/>
    </xf>
    <xf numFmtId="44" fontId="4" fillId="6" borderId="1" xfId="1" applyFont="1" applyFill="1" applyBorder="1"/>
    <xf numFmtId="4" fontId="4" fillId="6" borderId="1" xfId="0" applyNumberFormat="1" applyFont="1" applyFill="1" applyBorder="1"/>
    <xf numFmtId="0" fontId="4" fillId="4" borderId="1" xfId="0" applyFont="1" applyFill="1" applyBorder="1"/>
    <xf numFmtId="49" fontId="4" fillId="4" borderId="1" xfId="2" applyNumberFormat="1" applyFont="1" applyFill="1" applyBorder="1" applyAlignment="1">
      <alignment horizontal="center" vertical="center" wrapText="1"/>
    </xf>
    <xf numFmtId="44" fontId="4" fillId="4" borderId="1" xfId="1" applyFont="1" applyFill="1" applyBorder="1"/>
    <xf numFmtId="0" fontId="4" fillId="4" borderId="1" xfId="0" applyFont="1" applyFill="1" applyBorder="1" applyAlignment="1">
      <alignment horizontal="right"/>
    </xf>
    <xf numFmtId="0" fontId="4" fillId="7" borderId="1" xfId="0" applyFont="1" applyFill="1" applyBorder="1"/>
    <xf numFmtId="49" fontId="4" fillId="7" borderId="1" xfId="2" applyNumberFormat="1" applyFont="1" applyFill="1" applyBorder="1" applyAlignment="1">
      <alignment horizontal="center" vertical="center" wrapText="1"/>
    </xf>
    <xf numFmtId="44" fontId="4" fillId="7" borderId="1" xfId="1" applyFont="1" applyFill="1" applyBorder="1"/>
    <xf numFmtId="0" fontId="4" fillId="5" borderId="5" xfId="0" applyFont="1" applyFill="1" applyBorder="1"/>
    <xf numFmtId="44" fontId="0" fillId="0" borderId="0" xfId="0" applyNumberFormat="1"/>
    <xf numFmtId="0" fontId="3" fillId="8" borderId="1" xfId="0" applyFont="1" applyFill="1" applyBorder="1"/>
    <xf numFmtId="49" fontId="3" fillId="8" borderId="1" xfId="2" applyNumberFormat="1" applyFont="1" applyFill="1" applyBorder="1" applyAlignment="1">
      <alignment horizontal="center" vertical="center" wrapText="1"/>
    </xf>
    <xf numFmtId="44" fontId="3" fillId="8" borderId="1" xfId="1" applyFont="1" applyFill="1" applyBorder="1"/>
    <xf numFmtId="0" fontId="3" fillId="8" borderId="3" xfId="0" applyFont="1" applyFill="1" applyBorder="1"/>
    <xf numFmtId="0" fontId="10" fillId="0" borderId="6" xfId="0" applyFont="1" applyBorder="1"/>
    <xf numFmtId="0" fontId="0" fillId="0" borderId="0" xfId="0" applyBorder="1"/>
  </cellXfs>
  <cellStyles count="3">
    <cellStyle name="Moeda" xfId="1" builtinId="4"/>
    <cellStyle name="Neutra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4" sqref="B24"/>
    </sheetView>
  </sheetViews>
  <sheetFormatPr defaultRowHeight="15" x14ac:dyDescent="0.25"/>
  <cols>
    <col min="1" max="1" width="22.7109375" bestFit="1" customWidth="1"/>
    <col min="2" max="2" width="51.42578125" bestFit="1" customWidth="1"/>
    <col min="3" max="3" width="11.85546875" customWidth="1"/>
    <col min="4" max="4" width="25" customWidth="1"/>
    <col min="5" max="5" width="15.140625" customWidth="1"/>
    <col min="6" max="6" width="35.28515625" customWidth="1"/>
    <col min="7" max="7" width="15.7109375" customWidth="1"/>
    <col min="8" max="8" width="15.85546875" customWidth="1"/>
    <col min="9" max="9" width="13.5703125" customWidth="1"/>
    <col min="10" max="10" width="14.7109375" customWidth="1"/>
    <col min="11" max="11" width="12.140625" customWidth="1"/>
  </cols>
  <sheetData>
    <row r="1" spans="1:1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</row>
    <row r="2" spans="1:11" x14ac:dyDescent="0.25">
      <c r="A2" s="5"/>
      <c r="B2" s="6"/>
      <c r="C2" s="3"/>
      <c r="D2" s="6"/>
      <c r="E2" s="6"/>
      <c r="F2" s="6"/>
      <c r="G2" s="3"/>
      <c r="H2" s="3"/>
      <c r="I2" s="3"/>
      <c r="J2" s="7"/>
      <c r="K2" s="4"/>
    </row>
    <row r="3" spans="1:11" ht="17.25" x14ac:dyDescent="0.25">
      <c r="A3" s="11" t="s">
        <v>26</v>
      </c>
      <c r="B3" s="11" t="s">
        <v>27</v>
      </c>
      <c r="C3" s="12" t="s">
        <v>28</v>
      </c>
      <c r="D3" s="11" t="s">
        <v>29</v>
      </c>
      <c r="E3" s="11" t="s">
        <v>30</v>
      </c>
      <c r="F3" s="11" t="s">
        <v>31</v>
      </c>
      <c r="G3" s="13" t="s">
        <v>32</v>
      </c>
      <c r="H3" s="11" t="s">
        <v>33</v>
      </c>
      <c r="I3" s="14">
        <f>618.22+723.25</f>
        <v>1341.47</v>
      </c>
      <c r="J3" s="15">
        <v>1284.96</v>
      </c>
      <c r="K3" s="11" t="s">
        <v>34</v>
      </c>
    </row>
    <row r="4" spans="1:11" x14ac:dyDescent="0.25">
      <c r="A4" s="8" t="s">
        <v>35</v>
      </c>
      <c r="B4" s="8" t="s">
        <v>15</v>
      </c>
      <c r="C4" s="8" t="s">
        <v>16</v>
      </c>
      <c r="D4" s="8" t="s">
        <v>36</v>
      </c>
      <c r="E4" s="8" t="s">
        <v>79</v>
      </c>
      <c r="F4" s="8" t="s">
        <v>37</v>
      </c>
      <c r="G4" s="9" t="s">
        <v>38</v>
      </c>
      <c r="H4" s="8" t="s">
        <v>39</v>
      </c>
      <c r="I4" s="16" t="s">
        <v>40</v>
      </c>
      <c r="J4" s="17">
        <f>127.5</f>
        <v>127.5</v>
      </c>
      <c r="K4" s="10" t="s">
        <v>34</v>
      </c>
    </row>
    <row r="5" spans="1:11" x14ac:dyDescent="0.25">
      <c r="A5" s="8" t="s">
        <v>35</v>
      </c>
      <c r="B5" s="8" t="s">
        <v>41</v>
      </c>
      <c r="C5" s="8" t="s">
        <v>42</v>
      </c>
      <c r="D5" s="8" t="s">
        <v>43</v>
      </c>
      <c r="E5" s="8" t="s">
        <v>79</v>
      </c>
      <c r="F5" s="8" t="s">
        <v>37</v>
      </c>
      <c r="G5" s="9" t="s">
        <v>38</v>
      </c>
      <c r="H5" s="8" t="s">
        <v>39</v>
      </c>
      <c r="I5" s="16" t="s">
        <v>40</v>
      </c>
      <c r="J5" s="17">
        <f>127.5</f>
        <v>127.5</v>
      </c>
      <c r="K5" s="10" t="s">
        <v>34</v>
      </c>
    </row>
    <row r="6" spans="1:11" x14ac:dyDescent="0.25">
      <c r="A6" s="8" t="s">
        <v>35</v>
      </c>
      <c r="B6" s="8" t="s">
        <v>44</v>
      </c>
      <c r="C6" s="8" t="s">
        <v>45</v>
      </c>
      <c r="D6" s="8" t="s">
        <v>46</v>
      </c>
      <c r="E6" s="8" t="s">
        <v>79</v>
      </c>
      <c r="F6" s="8" t="s">
        <v>37</v>
      </c>
      <c r="G6" s="9" t="s">
        <v>38</v>
      </c>
      <c r="H6" s="8" t="s">
        <v>39</v>
      </c>
      <c r="I6" s="16" t="s">
        <v>40</v>
      </c>
      <c r="J6" s="17">
        <f>127.5</f>
        <v>127.5</v>
      </c>
      <c r="K6" s="10" t="s">
        <v>34</v>
      </c>
    </row>
    <row r="7" spans="1:11" x14ac:dyDescent="0.25">
      <c r="A7" s="18" t="s">
        <v>47</v>
      </c>
      <c r="B7" s="18" t="s">
        <v>18</v>
      </c>
      <c r="C7" s="18" t="s">
        <v>19</v>
      </c>
      <c r="D7" s="18" t="s">
        <v>12</v>
      </c>
      <c r="E7" s="18" t="s">
        <v>79</v>
      </c>
      <c r="F7" s="18" t="s">
        <v>78</v>
      </c>
      <c r="G7" s="19" t="s">
        <v>48</v>
      </c>
      <c r="H7" s="18" t="s">
        <v>33</v>
      </c>
      <c r="I7" s="20">
        <f>581-40.96</f>
        <v>540.04</v>
      </c>
      <c r="J7" s="20">
        <v>2014.1</v>
      </c>
      <c r="K7" s="18" t="s">
        <v>49</v>
      </c>
    </row>
    <row r="8" spans="1:11" x14ac:dyDescent="0.25">
      <c r="A8" s="18" t="s">
        <v>50</v>
      </c>
      <c r="B8" s="18" t="s">
        <v>51</v>
      </c>
      <c r="C8" s="18" t="s">
        <v>14</v>
      </c>
      <c r="D8" s="18" t="s">
        <v>52</v>
      </c>
      <c r="E8" s="18" t="s">
        <v>79</v>
      </c>
      <c r="F8" s="18" t="s">
        <v>78</v>
      </c>
      <c r="G8" s="19" t="s">
        <v>53</v>
      </c>
      <c r="H8" s="18" t="s">
        <v>33</v>
      </c>
      <c r="I8" s="20">
        <f>277.57+324.53</f>
        <v>602.09999999999991</v>
      </c>
      <c r="J8" s="20">
        <v>1267.03</v>
      </c>
      <c r="K8" s="32" t="s">
        <v>49</v>
      </c>
    </row>
    <row r="9" spans="1:11" x14ac:dyDescent="0.25">
      <c r="A9" s="18" t="s">
        <v>54</v>
      </c>
      <c r="B9" s="18" t="s">
        <v>55</v>
      </c>
      <c r="C9" s="18" t="s">
        <v>56</v>
      </c>
      <c r="D9" s="18" t="s">
        <v>57</v>
      </c>
      <c r="E9" s="18" t="s">
        <v>80</v>
      </c>
      <c r="F9" s="18" t="s">
        <v>58</v>
      </c>
      <c r="G9" s="19" t="s">
        <v>59</v>
      </c>
      <c r="H9" s="18" t="s">
        <v>11</v>
      </c>
      <c r="I9" s="20">
        <f>2778.6-195.89</f>
        <v>2582.71</v>
      </c>
      <c r="J9" s="20">
        <v>301.52</v>
      </c>
      <c r="K9" s="18" t="s">
        <v>49</v>
      </c>
    </row>
    <row r="10" spans="1:11" x14ac:dyDescent="0.25">
      <c r="A10" s="18" t="s">
        <v>54</v>
      </c>
      <c r="B10" s="18" t="s">
        <v>22</v>
      </c>
      <c r="C10" s="18" t="s">
        <v>23</v>
      </c>
      <c r="D10" s="18" t="s">
        <v>24</v>
      </c>
      <c r="E10" s="18" t="s">
        <v>80</v>
      </c>
      <c r="F10" s="18" t="s">
        <v>58</v>
      </c>
      <c r="G10" s="19" t="s">
        <v>59</v>
      </c>
      <c r="H10" s="18" t="s">
        <v>11</v>
      </c>
      <c r="I10" s="20">
        <f>2778.6-195.89</f>
        <v>2582.71</v>
      </c>
      <c r="J10" s="20">
        <v>216.75</v>
      </c>
      <c r="K10" s="18" t="s">
        <v>49</v>
      </c>
    </row>
    <row r="11" spans="1:11" x14ac:dyDescent="0.25">
      <c r="A11" s="21" t="s">
        <v>60</v>
      </c>
      <c r="B11" s="21" t="s">
        <v>55</v>
      </c>
      <c r="C11" s="21" t="s">
        <v>56</v>
      </c>
      <c r="D11" s="21" t="s">
        <v>57</v>
      </c>
      <c r="E11" s="21" t="s">
        <v>80</v>
      </c>
      <c r="F11" s="21" t="s">
        <v>61</v>
      </c>
      <c r="G11" s="22" t="s">
        <v>62</v>
      </c>
      <c r="H11" s="21" t="s">
        <v>63</v>
      </c>
      <c r="I11" s="23">
        <v>2778.6</v>
      </c>
      <c r="J11" s="24">
        <v>1276.48</v>
      </c>
      <c r="K11" s="21" t="s">
        <v>13</v>
      </c>
    </row>
    <row r="12" spans="1:11" x14ac:dyDescent="0.25">
      <c r="A12" s="21" t="s">
        <v>60</v>
      </c>
      <c r="B12" s="21" t="s">
        <v>64</v>
      </c>
      <c r="C12" s="21" t="s">
        <v>65</v>
      </c>
      <c r="D12" s="21" t="s">
        <v>66</v>
      </c>
      <c r="E12" s="21" t="s">
        <v>80</v>
      </c>
      <c r="F12" s="21" t="s">
        <v>61</v>
      </c>
      <c r="G12" s="22" t="s">
        <v>62</v>
      </c>
      <c r="H12" s="21" t="s">
        <v>63</v>
      </c>
      <c r="I12" s="23">
        <v>2778.6</v>
      </c>
      <c r="J12" s="21">
        <v>956.25</v>
      </c>
      <c r="K12" s="21" t="s">
        <v>13</v>
      </c>
    </row>
    <row r="13" spans="1:11" x14ac:dyDescent="0.25">
      <c r="A13" s="21" t="s">
        <v>60</v>
      </c>
      <c r="B13" s="21" t="s">
        <v>67</v>
      </c>
      <c r="C13" s="21" t="s">
        <v>68</v>
      </c>
      <c r="D13" s="21" t="s">
        <v>24</v>
      </c>
      <c r="E13" s="21" t="s">
        <v>80</v>
      </c>
      <c r="F13" s="21" t="s">
        <v>61</v>
      </c>
      <c r="G13" s="22" t="s">
        <v>62</v>
      </c>
      <c r="H13" s="21" t="s">
        <v>63</v>
      </c>
      <c r="I13" s="23">
        <v>2778.6</v>
      </c>
      <c r="J13" s="21">
        <v>902.46</v>
      </c>
      <c r="K13" s="21" t="s">
        <v>13</v>
      </c>
    </row>
    <row r="14" spans="1:11" x14ac:dyDescent="0.25">
      <c r="A14" s="25" t="s">
        <v>69</v>
      </c>
      <c r="B14" s="25" t="s">
        <v>64</v>
      </c>
      <c r="C14" s="25" t="s">
        <v>65</v>
      </c>
      <c r="D14" s="25" t="s">
        <v>66</v>
      </c>
      <c r="E14" s="25" t="s">
        <v>80</v>
      </c>
      <c r="F14" s="25" t="s">
        <v>70</v>
      </c>
      <c r="G14" s="26" t="s">
        <v>71</v>
      </c>
      <c r="H14" s="25" t="s">
        <v>11</v>
      </c>
      <c r="I14" s="27">
        <v>1958.37</v>
      </c>
      <c r="J14" s="25">
        <v>956.25</v>
      </c>
      <c r="K14" s="25" t="s">
        <v>72</v>
      </c>
    </row>
    <row r="15" spans="1:11" x14ac:dyDescent="0.25">
      <c r="A15" s="25" t="s">
        <v>69</v>
      </c>
      <c r="B15" s="25" t="s">
        <v>73</v>
      </c>
      <c r="C15" s="25" t="s">
        <v>74</v>
      </c>
      <c r="D15" s="25" t="s">
        <v>52</v>
      </c>
      <c r="E15" s="25" t="s">
        <v>80</v>
      </c>
      <c r="F15" s="25" t="s">
        <v>70</v>
      </c>
      <c r="G15" s="26" t="s">
        <v>71</v>
      </c>
      <c r="H15" s="25" t="s">
        <v>11</v>
      </c>
      <c r="I15" s="27">
        <v>3504.46</v>
      </c>
      <c r="J15" s="28">
        <v>920.39</v>
      </c>
      <c r="K15" s="25" t="s">
        <v>72</v>
      </c>
    </row>
    <row r="16" spans="1:11" x14ac:dyDescent="0.25">
      <c r="A16" s="29" t="s">
        <v>75</v>
      </c>
      <c r="B16" s="29" t="s">
        <v>55</v>
      </c>
      <c r="C16" s="29" t="s">
        <v>56</v>
      </c>
      <c r="D16" s="29" t="s">
        <v>57</v>
      </c>
      <c r="E16" s="29" t="s">
        <v>80</v>
      </c>
      <c r="F16" s="29" t="s">
        <v>76</v>
      </c>
      <c r="G16" s="30" t="s">
        <v>77</v>
      </c>
      <c r="H16" s="29" t="s">
        <v>17</v>
      </c>
      <c r="I16" s="31">
        <v>1556.47</v>
      </c>
      <c r="J16" s="29">
        <v>947.42</v>
      </c>
      <c r="K16" s="29" t="s">
        <v>21</v>
      </c>
    </row>
    <row r="17" spans="1:10" x14ac:dyDescent="0.25">
      <c r="I17" s="33">
        <f>SUM(I3:I16)</f>
        <v>23004.13</v>
      </c>
      <c r="J17" s="33">
        <f>SUM(J3:J16)</f>
        <v>11426.109999999999</v>
      </c>
    </row>
    <row r="18" spans="1:10" x14ac:dyDescent="0.25">
      <c r="A18" s="39"/>
    </row>
    <row r="19" spans="1:10" ht="19.5" x14ac:dyDescent="0.3">
      <c r="A19" s="38" t="s">
        <v>97</v>
      </c>
    </row>
    <row r="20" spans="1:10" x14ac:dyDescent="0.25">
      <c r="A20" s="37" t="s">
        <v>81</v>
      </c>
      <c r="B20" s="34" t="s">
        <v>82</v>
      </c>
      <c r="C20" s="34" t="s">
        <v>25</v>
      </c>
      <c r="D20" s="34" t="s">
        <v>83</v>
      </c>
      <c r="E20" s="34" t="s">
        <v>84</v>
      </c>
      <c r="F20" s="35" t="s">
        <v>85</v>
      </c>
      <c r="G20" s="34" t="s">
        <v>86</v>
      </c>
      <c r="H20" s="36">
        <v>4882.3900000000003</v>
      </c>
    </row>
    <row r="21" spans="1:10" x14ac:dyDescent="0.25">
      <c r="A21" s="34" t="s">
        <v>87</v>
      </c>
      <c r="B21" s="34" t="s">
        <v>88</v>
      </c>
      <c r="C21" s="34" t="s">
        <v>89</v>
      </c>
      <c r="D21" s="34" t="s">
        <v>90</v>
      </c>
      <c r="E21" s="34" t="s">
        <v>20</v>
      </c>
      <c r="F21" s="35" t="s">
        <v>91</v>
      </c>
      <c r="G21" s="34" t="s">
        <v>92</v>
      </c>
      <c r="H21" s="36">
        <v>6336.42</v>
      </c>
    </row>
    <row r="22" spans="1:10" x14ac:dyDescent="0.25">
      <c r="A22" s="34" t="s">
        <v>87</v>
      </c>
      <c r="B22" s="34" t="s">
        <v>93</v>
      </c>
      <c r="C22" s="34" t="s">
        <v>94</v>
      </c>
      <c r="D22" s="34" t="s">
        <v>90</v>
      </c>
      <c r="E22" s="34" t="s">
        <v>20</v>
      </c>
      <c r="F22" s="35" t="s">
        <v>91</v>
      </c>
      <c r="G22" s="34" t="s">
        <v>92</v>
      </c>
      <c r="H22" s="36">
        <v>6336.42</v>
      </c>
    </row>
    <row r="23" spans="1:10" x14ac:dyDescent="0.25">
      <c r="A23" s="34" t="s">
        <v>87</v>
      </c>
      <c r="B23" s="34" t="s">
        <v>95</v>
      </c>
      <c r="C23" s="34" t="s">
        <v>96</v>
      </c>
      <c r="D23" s="34" t="s">
        <v>90</v>
      </c>
      <c r="E23" s="34" t="s">
        <v>20</v>
      </c>
      <c r="F23" s="35" t="s">
        <v>91</v>
      </c>
      <c r="G23" s="34" t="s">
        <v>92</v>
      </c>
      <c r="H23" s="36">
        <v>6336.42</v>
      </c>
    </row>
  </sheetData>
  <mergeCells count="11">
    <mergeCell ref="G1:G2"/>
    <mergeCell ref="H1:H2"/>
    <mergeCell ref="I1:I2"/>
    <mergeCell ref="J1:J2"/>
    <mergeCell ref="K1:K2"/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Carvalho França</dc:creator>
  <cp:lastModifiedBy>André Carvalho França</cp:lastModifiedBy>
  <dcterms:created xsi:type="dcterms:W3CDTF">2021-04-15T18:29:05Z</dcterms:created>
  <dcterms:modified xsi:type="dcterms:W3CDTF">2021-04-15T18:55:03Z</dcterms:modified>
</cp:coreProperties>
</file>